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ashops\FOOD AID\AID\TENDERS\BKA-TGS\Inv 093 (2023) - Durban Prepo\"/>
    </mc:Choice>
  </mc:AlternateContent>
  <xr:revisionPtr revIDLastSave="0" documentId="13_ncr:1_{94199E16-692D-4BEB-BDE9-229ADD4B7C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Sheet1!$A$5:$P$5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" i="4" l="1"/>
  <c r="Z9" i="4"/>
  <c r="Z7" i="4"/>
  <c r="Z6" i="4"/>
  <c r="Z10" i="4"/>
</calcChain>
</file>

<file path=xl/sharedStrings.xml><?xml version="1.0" encoding="utf-8"?>
<sst xmlns="http://schemas.openxmlformats.org/spreadsheetml/2006/main" count="109" uniqueCount="75">
  <si>
    <t>Purch. Req</t>
  </si>
  <si>
    <t>PO Line Item</t>
  </si>
  <si>
    <t>Vendor Plant</t>
  </si>
  <si>
    <t>Load Point</t>
  </si>
  <si>
    <t>Awarded
Quantity
(in MT)</t>
  </si>
  <si>
    <t>Awarded
Quantity
(in eaches)</t>
  </si>
  <si>
    <t>Recipient Country</t>
  </si>
  <si>
    <t>Delivery Point</t>
  </si>
  <si>
    <t>Material Description</t>
  </si>
  <si>
    <t>Purchase Order</t>
  </si>
  <si>
    <t>Ship NET
Date</t>
  </si>
  <si>
    <t>Ship NLT
Date</t>
  </si>
  <si>
    <t>Date At
Port</t>
  </si>
  <si>
    <t>Schedule Line</t>
  </si>
  <si>
    <t>OIL, VEGETABLE CAN-6/4 L</t>
  </si>
  <si>
    <t>BCHI</t>
  </si>
  <si>
    <t>PEAS, YELLOW, SPLIT BAG-50 KG</t>
  </si>
  <si>
    <t>FOREIGN-PREP</t>
  </si>
  <si>
    <t>TRINITY/VITERRA-MINOT ND</t>
  </si>
  <si>
    <t>Contract Date</t>
  </si>
  <si>
    <t>BKA Ref #</t>
  </si>
  <si>
    <t>Load Port</t>
  </si>
  <si>
    <t>Ocean Carrier</t>
  </si>
  <si>
    <t>Vessel Name</t>
  </si>
  <si>
    <t>Vessel Flag</t>
  </si>
  <si>
    <t>Priority Service</t>
  </si>
  <si>
    <t>Ocean</t>
  </si>
  <si>
    <t>Domestic Inland</t>
  </si>
  <si>
    <t>Foreign Inland</t>
  </si>
  <si>
    <t>Fumigation</t>
  </si>
  <si>
    <t>NORFOLK</t>
  </si>
  <si>
    <t>P3</t>
  </si>
  <si>
    <t>Total in USD/GMT</t>
  </si>
  <si>
    <t>FREIGHT AWARD NOTICE:</t>
  </si>
  <si>
    <t>BKA LOGISTICS LLC, ON BEHALF OF THE U.S. AGENCY FOR INTERNATIONAL DEVELOPMENT (USAID), ANNOUNCES BOOKING RESULTS FOR CARGOES</t>
  </si>
  <si>
    <t>FOR FURTHER INFORMATION REGARDING THIS SPECIFIC FREIGHT AWARD NOTICE, CONTACT:</t>
  </si>
  <si>
    <t>BKA LOGISTICS LLC WASHINGTON D.C. AT PHONE 202-331-7395,</t>
  </si>
  <si>
    <t xml:space="preserve">E-MAIL: MARK.MILLARD@BKALOGISTICS.NET OR MANISHA@BKALOGISTICS.NET </t>
  </si>
  <si>
    <t>HAPAG-LLOYD</t>
  </si>
  <si>
    <t>US</t>
  </si>
  <si>
    <t>UNITED OIL PACKERS-MIAMI FL</t>
  </si>
  <si>
    <t>RMIA</t>
  </si>
  <si>
    <t>SAVANNAH</t>
  </si>
  <si>
    <t>TENDERED ON AUGUST 24, 2023 UNDER THE PL480 TITLE II EMERGENCY FOREIGN PREPOSITION PROGRAM, (DURBAN PREPOSITION / INV.093):</t>
  </si>
  <si>
    <t>4000011161</t>
  </si>
  <si>
    <t>DURBAN</t>
  </si>
  <si>
    <t>4210006714</t>
  </si>
  <si>
    <t>2</t>
  </si>
  <si>
    <t>1</t>
  </si>
  <si>
    <t>4210006710</t>
  </si>
  <si>
    <t>INCOBRASA INDUSTRIES LTD-GILMAN IL</t>
  </si>
  <si>
    <t>4210006707</t>
  </si>
  <si>
    <t>HEARTLAND GOODWILL-CORALVILLE IA</t>
  </si>
  <si>
    <t>4210006711</t>
  </si>
  <si>
    <t>STRATAS FOODS-HOUSTON TX</t>
  </si>
  <si>
    <t>N/A</t>
  </si>
  <si>
    <t>RHOU</t>
  </si>
  <si>
    <t>4210006709</t>
  </si>
  <si>
    <t>AL23-0048</t>
  </si>
  <si>
    <t>AL23-0049</t>
  </si>
  <si>
    <t>AL23-0050</t>
  </si>
  <si>
    <t>AL23-0051</t>
  </si>
  <si>
    <t>AL23-0052</t>
  </si>
  <si>
    <t>POTOMAC EXPRESS V.021E</t>
  </si>
  <si>
    <t>PP2</t>
  </si>
  <si>
    <t>MIAMI</t>
  </si>
  <si>
    <t>MSC</t>
  </si>
  <si>
    <t>HOUSTON</t>
  </si>
  <si>
    <t>GSL LYDIA V.243E</t>
  </si>
  <si>
    <t>MAERSK PUELO V.346E</t>
  </si>
  <si>
    <t>LR</t>
  </si>
  <si>
    <t>PA</t>
  </si>
  <si>
    <t>APL LLC</t>
  </si>
  <si>
    <t>KINGSTON V.0UB2GE1PL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</si>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</sst>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3" fillId="0" borderId="0"/>
    <xf numFmtId="0" fontId="1" fillId="0" borderId="0"/>
    <xf numFmtId="0" fontId="5" fillId="0" borderId="0"/>
    <xf numFmtId="0" fontId="5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4">
    <xf numFmtId="0" fontId="1" fillId="0" borderId="0" xfId="0" applyFont="1"/>
    <xf numFmtId="3" fontId="2" fillId="0" borderId="1" xfId="34" applyNumberFormat="1" applyFont="1" applyFill="1" applyBorder="1" applyAlignment="1">
      <alignment horizontal="center" vertical="center" wrapText="1"/>
    </xf>
    <xf numFmtId="0" fontId="2" fillId="0" borderId="1" xfId="45" applyFont="1" applyBorder="1" applyAlignment="1">
      <alignment horizontal="center" vertical="center" wrapText="1"/>
    </xf>
    <xf numFmtId="3" fontId="1" fillId="0" borderId="0" xfId="0" applyNumberFormat="1" applyFont="1"/>
    <xf numFmtId="0" fontId="0" fillId="0" borderId="0" xfId="0" applyAlignment="1">
      <alignment vertical="top"/>
    </xf>
    <xf numFmtId="15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44" fontId="0" fillId="0" borderId="0" xfId="0" applyNumberFormat="1" applyAlignment="1">
      <alignment horizontal="center" vertical="top"/>
    </xf>
    <xf numFmtId="44" fontId="1" fillId="0" borderId="0" xfId="0" applyNumberFormat="1" applyFont="1"/>
    <xf numFmtId="0" fontId="24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Comma 2" xfId="34" xr:uid="{00000000-0005-0000-0000-000021000000}"/>
    <cellStyle name="Explanatory Text" xfId="35" builtinId="53" customBuiltin="1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3" xfId="46" xr:uid="{00000000-0005-0000-0000-00002E000000}"/>
    <cellStyle name="Normal 4" xfId="47" xr:uid="{00000000-0005-0000-0000-00002F000000}"/>
    <cellStyle name="Note" xfId="48" builtinId="10" customBuiltin="1"/>
    <cellStyle name="Output" xfId="49" builtinId="21" customBuiltin="1"/>
    <cellStyle name="Title" xfId="50" builtinId="15" customBuiltin="1"/>
    <cellStyle name="Title 2" xfId="51" xr:uid="{00000000-0005-0000-0000-000033000000}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4"/>
  <sheetViews>
    <sheetView tabSelected="1" zoomScaleNormal="100" workbookViewId="0">
      <selection activeCell="A10" sqref="A10"/>
    </sheetView>
  </sheetViews>
  <sheetFormatPr defaultColWidth="36.5703125" defaultRowHeight="12.75" x14ac:dyDescent="0.2"/>
  <cols>
    <col min="1" max="2" width="12.140625" customWidth="1"/>
    <col min="3" max="3" width="11" bestFit="1" customWidth="1"/>
    <col min="4" max="4" width="9.140625" style="3" bestFit="1" customWidth="1"/>
    <col min="5" max="5" width="10.85546875" style="3" bestFit="1" customWidth="1"/>
    <col min="6" max="6" width="16.5703125" bestFit="1" customWidth="1"/>
    <col min="7" max="7" width="8.5703125" customWidth="1"/>
    <col min="8" max="8" width="33" customWidth="1"/>
    <col min="9" max="9" width="12.85546875" customWidth="1"/>
    <col min="10" max="10" width="9.5703125" customWidth="1"/>
    <col min="11" max="11" width="9.7109375" customWidth="1"/>
    <col min="12" max="12" width="38.42578125" customWidth="1"/>
    <col min="13" max="13" width="11" customWidth="1"/>
    <col min="14" max="14" width="11.140625" customWidth="1"/>
    <col min="15" max="15" width="10.7109375" customWidth="1"/>
    <col min="16" max="16" width="6.85546875" bestFit="1" customWidth="1"/>
    <col min="17" max="17" width="12.5703125" customWidth="1"/>
    <col min="18" max="18" width="14" customWidth="1"/>
    <col min="19" max="19" width="27.5703125" customWidth="1"/>
    <col min="20" max="20" width="8.85546875" customWidth="1"/>
    <col min="21" max="21" width="9.42578125" customWidth="1"/>
    <col min="22" max="23" width="12.42578125" customWidth="1"/>
    <col min="24" max="24" width="9" customWidth="1"/>
    <col min="25" max="26" width="12.7109375" customWidth="1"/>
  </cols>
  <sheetData>
    <row r="1" spans="1:26" ht="15.75" x14ac:dyDescent="0.25">
      <c r="A1" s="9" t="s">
        <v>33</v>
      </c>
    </row>
    <row r="2" spans="1:26" x14ac:dyDescent="0.2">
      <c r="A2" s="10" t="s">
        <v>34</v>
      </c>
    </row>
    <row r="3" spans="1:26" x14ac:dyDescent="0.2">
      <c r="A3" s="10" t="s">
        <v>43</v>
      </c>
    </row>
    <row r="5" spans="1:26" ht="48.75" customHeight="1" x14ac:dyDescent="0.2">
      <c r="A5" s="1" t="s">
        <v>19</v>
      </c>
      <c r="B5" s="1" t="s">
        <v>20</v>
      </c>
      <c r="C5" s="1" t="s">
        <v>0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</v>
      </c>
      <c r="K5" s="1" t="s">
        <v>13</v>
      </c>
      <c r="L5" s="1" t="s">
        <v>2</v>
      </c>
      <c r="M5" s="2" t="s">
        <v>10</v>
      </c>
      <c r="N5" s="2" t="s">
        <v>11</v>
      </c>
      <c r="O5" s="2" t="s">
        <v>12</v>
      </c>
      <c r="P5" s="2" t="s">
        <v>3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32</v>
      </c>
    </row>
    <row r="6" spans="1:26" x14ac:dyDescent="0.2">
      <c r="A6" s="5">
        <v>45191</v>
      </c>
      <c r="B6" s="4" t="s">
        <v>58</v>
      </c>
      <c r="C6" s="11" t="s">
        <v>44</v>
      </c>
      <c r="D6" s="12">
        <v>260.02100000000002</v>
      </c>
      <c r="E6" s="12">
        <v>11795</v>
      </c>
      <c r="F6" s="11" t="s">
        <v>17</v>
      </c>
      <c r="G6" s="11" t="s">
        <v>45</v>
      </c>
      <c r="H6" s="11" t="s">
        <v>14</v>
      </c>
      <c r="I6" s="11" t="s">
        <v>51</v>
      </c>
      <c r="J6" s="11" t="s">
        <v>48</v>
      </c>
      <c r="K6" s="11" t="s">
        <v>48</v>
      </c>
      <c r="L6" s="11" t="s">
        <v>52</v>
      </c>
      <c r="M6" s="13">
        <v>45215</v>
      </c>
      <c r="N6" s="13">
        <v>45230</v>
      </c>
      <c r="O6" s="13">
        <v>45235</v>
      </c>
      <c r="P6" s="11" t="s">
        <v>15</v>
      </c>
      <c r="Q6" s="4" t="s">
        <v>30</v>
      </c>
      <c r="R6" s="4" t="s">
        <v>38</v>
      </c>
      <c r="S6" s="4" t="s">
        <v>63</v>
      </c>
      <c r="T6" s="4" t="s">
        <v>39</v>
      </c>
      <c r="U6" s="6" t="s">
        <v>64</v>
      </c>
      <c r="V6" s="7">
        <v>138</v>
      </c>
      <c r="W6" s="7">
        <v>78</v>
      </c>
      <c r="X6" s="7">
        <v>0</v>
      </c>
      <c r="Y6" s="8">
        <v>0</v>
      </c>
      <c r="Z6" s="8">
        <f t="shared" ref="Z6" si="0">SUM(V6:Y6)</f>
        <v>216</v>
      </c>
    </row>
    <row r="7" spans="1:26" x14ac:dyDescent="0.2">
      <c r="A7" s="5">
        <v>45191</v>
      </c>
      <c r="B7" s="4" t="s">
        <v>59</v>
      </c>
      <c r="C7" s="11" t="s">
        <v>44</v>
      </c>
      <c r="D7" s="12">
        <v>310.01900000000001</v>
      </c>
      <c r="E7" s="12">
        <v>14063</v>
      </c>
      <c r="F7" s="11" t="s">
        <v>17</v>
      </c>
      <c r="G7" s="11" t="s">
        <v>45</v>
      </c>
      <c r="H7" s="11" t="s">
        <v>14</v>
      </c>
      <c r="I7" s="11" t="s">
        <v>49</v>
      </c>
      <c r="J7" s="11" t="s">
        <v>48</v>
      </c>
      <c r="K7" s="11" t="s">
        <v>48</v>
      </c>
      <c r="L7" s="11" t="s">
        <v>50</v>
      </c>
      <c r="M7" s="13">
        <v>45215</v>
      </c>
      <c r="N7" s="13">
        <v>45230</v>
      </c>
      <c r="O7" s="13">
        <v>45235</v>
      </c>
      <c r="P7" s="11" t="s">
        <v>15</v>
      </c>
      <c r="Q7" s="4" t="s">
        <v>30</v>
      </c>
      <c r="R7" s="4" t="s">
        <v>38</v>
      </c>
      <c r="S7" s="4" t="s">
        <v>63</v>
      </c>
      <c r="T7" s="4" t="s">
        <v>39</v>
      </c>
      <c r="U7" s="6" t="s">
        <v>64</v>
      </c>
      <c r="V7" s="7">
        <v>138</v>
      </c>
      <c r="W7" s="7">
        <v>78</v>
      </c>
      <c r="X7" s="7">
        <v>0</v>
      </c>
      <c r="Y7" s="8">
        <v>0</v>
      </c>
      <c r="Z7" s="8">
        <f t="shared" ref="Z7" si="1">SUM(V7:Y7)</f>
        <v>216</v>
      </c>
    </row>
    <row r="8" spans="1:26" x14ac:dyDescent="0.2">
      <c r="A8" s="5">
        <v>45191</v>
      </c>
      <c r="B8" s="4" t="s">
        <v>60</v>
      </c>
      <c r="C8" s="11" t="s">
        <v>44</v>
      </c>
      <c r="D8" s="12">
        <v>260.02100000000002</v>
      </c>
      <c r="E8" s="12">
        <v>11795</v>
      </c>
      <c r="F8" s="11" t="s">
        <v>17</v>
      </c>
      <c r="G8" s="11" t="s">
        <v>45</v>
      </c>
      <c r="H8" s="11" t="s">
        <v>14</v>
      </c>
      <c r="I8" s="11" t="s">
        <v>57</v>
      </c>
      <c r="J8" s="11" t="s">
        <v>48</v>
      </c>
      <c r="K8" s="11" t="s">
        <v>48</v>
      </c>
      <c r="L8" s="11" t="s">
        <v>40</v>
      </c>
      <c r="M8" s="13">
        <v>45215</v>
      </c>
      <c r="N8" s="13">
        <v>45230</v>
      </c>
      <c r="O8" s="13" t="s">
        <v>55</v>
      </c>
      <c r="P8" s="11" t="s">
        <v>41</v>
      </c>
      <c r="Q8" s="4" t="s">
        <v>65</v>
      </c>
      <c r="R8" s="4" t="s">
        <v>66</v>
      </c>
      <c r="S8" s="4" t="s">
        <v>68</v>
      </c>
      <c r="T8" s="4" t="s">
        <v>70</v>
      </c>
      <c r="U8" s="6" t="s">
        <v>31</v>
      </c>
      <c r="V8" s="7">
        <v>131.04</v>
      </c>
      <c r="W8" s="7">
        <v>43</v>
      </c>
      <c r="X8" s="7">
        <v>0</v>
      </c>
      <c r="Y8" s="8">
        <v>0</v>
      </c>
      <c r="Z8" s="8">
        <f t="shared" ref="Z8" si="2">SUM(V8:Y8)</f>
        <v>174.04</v>
      </c>
    </row>
    <row r="9" spans="1:26" x14ac:dyDescent="0.2">
      <c r="A9" s="5">
        <v>45191</v>
      </c>
      <c r="B9" s="4" t="s">
        <v>61</v>
      </c>
      <c r="C9" s="11" t="s">
        <v>44</v>
      </c>
      <c r="D9" s="12">
        <v>170.011</v>
      </c>
      <c r="E9" s="12">
        <v>7712</v>
      </c>
      <c r="F9" s="11" t="s">
        <v>17</v>
      </c>
      <c r="G9" s="11" t="s">
        <v>45</v>
      </c>
      <c r="H9" s="11" t="s">
        <v>14</v>
      </c>
      <c r="I9" s="11" t="s">
        <v>53</v>
      </c>
      <c r="J9" s="11" t="s">
        <v>48</v>
      </c>
      <c r="K9" s="11" t="s">
        <v>48</v>
      </c>
      <c r="L9" s="11" t="s">
        <v>54</v>
      </c>
      <c r="M9" s="13">
        <v>45215</v>
      </c>
      <c r="N9" s="13">
        <v>45230</v>
      </c>
      <c r="O9" s="13" t="s">
        <v>55</v>
      </c>
      <c r="P9" s="11" t="s">
        <v>56</v>
      </c>
      <c r="Q9" s="4" t="s">
        <v>67</v>
      </c>
      <c r="R9" s="4" t="s">
        <v>66</v>
      </c>
      <c r="S9" s="4" t="s">
        <v>69</v>
      </c>
      <c r="T9" s="4" t="s">
        <v>71</v>
      </c>
      <c r="U9" s="6" t="s">
        <v>31</v>
      </c>
      <c r="V9" s="7">
        <v>129.74</v>
      </c>
      <c r="W9" s="7">
        <v>35</v>
      </c>
      <c r="X9" s="7">
        <v>0</v>
      </c>
      <c r="Y9" s="8">
        <v>0</v>
      </c>
      <c r="Z9" s="8">
        <f t="shared" ref="Z9" si="3">SUM(V9:Y9)</f>
        <v>164.74</v>
      </c>
    </row>
    <row r="10" spans="1:26" x14ac:dyDescent="0.2">
      <c r="A10" s="5">
        <v>45191</v>
      </c>
      <c r="B10" s="4" t="s">
        <v>62</v>
      </c>
      <c r="C10" s="11" t="s">
        <v>44</v>
      </c>
      <c r="D10" s="12">
        <v>1000</v>
      </c>
      <c r="E10" s="12">
        <v>20000</v>
      </c>
      <c r="F10" s="11" t="s">
        <v>17</v>
      </c>
      <c r="G10" s="11" t="s">
        <v>45</v>
      </c>
      <c r="H10" s="11" t="s">
        <v>16</v>
      </c>
      <c r="I10" s="11" t="s">
        <v>46</v>
      </c>
      <c r="J10" s="11" t="s">
        <v>47</v>
      </c>
      <c r="K10" s="11" t="s">
        <v>48</v>
      </c>
      <c r="L10" s="11" t="s">
        <v>18</v>
      </c>
      <c r="M10" s="13">
        <v>45200</v>
      </c>
      <c r="N10" s="13">
        <v>45221</v>
      </c>
      <c r="O10" s="13">
        <v>45250</v>
      </c>
      <c r="P10" s="11" t="s">
        <v>15</v>
      </c>
      <c r="Q10" s="4" t="s">
        <v>42</v>
      </c>
      <c r="R10" s="4" t="s">
        <v>72</v>
      </c>
      <c r="S10" s="4" t="s">
        <v>73</v>
      </c>
      <c r="T10" s="4" t="s">
        <v>74</v>
      </c>
      <c r="U10" s="6" t="s">
        <v>31</v>
      </c>
      <c r="V10" s="7">
        <v>190</v>
      </c>
      <c r="W10" s="7">
        <v>60</v>
      </c>
      <c r="X10" s="7">
        <v>0</v>
      </c>
      <c r="Y10" s="8">
        <v>25</v>
      </c>
      <c r="Z10" s="8">
        <f>SUM(V10:Y10)</f>
        <v>275</v>
      </c>
    </row>
    <row r="11" spans="1:26" x14ac:dyDescent="0.2">
      <c r="A11" s="5"/>
      <c r="B11" s="4"/>
      <c r="C11" s="11"/>
      <c r="D11" s="12"/>
      <c r="E11" s="12"/>
      <c r="F11" s="11"/>
      <c r="G11" s="11"/>
      <c r="H11" s="11"/>
      <c r="I11" s="11"/>
      <c r="J11" s="11"/>
      <c r="K11" s="11"/>
      <c r="L11" s="11"/>
      <c r="M11" s="13"/>
      <c r="N11" s="13"/>
      <c r="O11" s="13"/>
      <c r="P11" s="11"/>
      <c r="Q11" s="4"/>
      <c r="R11" s="4"/>
      <c r="S11" s="4"/>
      <c r="T11" s="4"/>
      <c r="U11" s="6"/>
      <c r="V11" s="7"/>
      <c r="W11" s="7"/>
      <c r="X11" s="7"/>
      <c r="Y11" s="8"/>
      <c r="Z11" s="8"/>
    </row>
    <row r="12" spans="1:26" x14ac:dyDescent="0.2">
      <c r="A12" s="10" t="s">
        <v>35</v>
      </c>
    </row>
    <row r="13" spans="1:26" x14ac:dyDescent="0.2">
      <c r="A13" s="10" t="s">
        <v>36</v>
      </c>
    </row>
    <row r="14" spans="1:26" x14ac:dyDescent="0.2">
      <c r="A14" s="10" t="s">
        <v>37</v>
      </c>
    </row>
  </sheetData>
  <phoneticPr fontId="4" type="noConversion"/>
  <pageMargins left="0.2" right="0.2" top="0.75" bottom="0.75" header="0.3" footer="0.3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Melvin - FSA, Kansas City, MO</dc:creator>
  <cp:lastModifiedBy>Mark Millard</cp:lastModifiedBy>
  <cp:lastPrinted>2023-02-20T19:04:52Z</cp:lastPrinted>
  <dcterms:created xsi:type="dcterms:W3CDTF">2014-02-14T19:55:57Z</dcterms:created>
  <dcterms:modified xsi:type="dcterms:W3CDTF">2023-10-03T19:50:22Z</dcterms:modified>
</cp:coreProperties>
</file>