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shops\FOOD AID\AID\TENDERS\BKA-TGS\CSBSC+ Long Term Contract - Tenders\2023\"/>
    </mc:Choice>
  </mc:AlternateContent>
  <xr:revisionPtr revIDLastSave="0" documentId="13_ncr:1_{B369E953-8EF4-4CB1-BE0E-754FDC2069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Sheet1!$A$5:$N$5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" i="4" l="1"/>
  <c r="X10" i="4"/>
  <c r="X9" i="4"/>
  <c r="X8" i="4"/>
  <c r="X7" i="4"/>
  <c r="X6" i="4"/>
</calcChain>
</file>

<file path=xl/sharedStrings.xml><?xml version="1.0" encoding="utf-8"?>
<sst xmlns="http://schemas.openxmlformats.org/spreadsheetml/2006/main" count="114" uniqueCount="60">
  <si>
    <t>Purch. Req</t>
  </si>
  <si>
    <t>PO Line Item</t>
  </si>
  <si>
    <t>Vendor Plant</t>
  </si>
  <si>
    <t>Load Point</t>
  </si>
  <si>
    <t>Awarded
Quantity
(in MT)</t>
  </si>
  <si>
    <t>Recipient Country</t>
  </si>
  <si>
    <t>Delivery Point</t>
  </si>
  <si>
    <t>Material Description</t>
  </si>
  <si>
    <t>Purchase Order</t>
  </si>
  <si>
    <t>Ship NET
Date</t>
  </si>
  <si>
    <t>Ship NLT
Date</t>
  </si>
  <si>
    <t>Schedule Line</t>
  </si>
  <si>
    <t>Contract Date</t>
  </si>
  <si>
    <t>BKA Ref #</t>
  </si>
  <si>
    <t>Load Port</t>
  </si>
  <si>
    <t>Ocean Carrier</t>
  </si>
  <si>
    <t>Vessel Name</t>
  </si>
  <si>
    <t>Vessel Flag</t>
  </si>
  <si>
    <t>Priority Service</t>
  </si>
  <si>
    <t>Ocean</t>
  </si>
  <si>
    <t>Domestic Inland</t>
  </si>
  <si>
    <t>Foreign Inland</t>
  </si>
  <si>
    <t>Fumigation</t>
  </si>
  <si>
    <t>Total in USD/GMT</t>
  </si>
  <si>
    <t>FREIGHT AWARD NOTICE:</t>
  </si>
  <si>
    <t>BKA LOGISTICS LLC, ON BEHALF OF THE U.S. AGENCY FOR INTERNATIONAL DEVELOPMENT (USAID), ANNOUNCES BOOKING RESULTS FOR CARGOES</t>
  </si>
  <si>
    <t>FOR FURTHER INFORMATION REGARDING THIS SPECIFIC FREIGHT AWARD NOTICE, CONTACT:</t>
  </si>
  <si>
    <t>BKA LOGISTICS LLC WASHINGTON D.C. AT PHONE 202-331-7395,</t>
  </si>
  <si>
    <t xml:space="preserve">E-MAIL: MARK.MILLARD@BKALOGISTICS.NET OR MANISHA@BKALOGISTICS.NET </t>
  </si>
  <si>
    <t>FOREIGN-PREP</t>
  </si>
  <si>
    <t>DJIBOUTI</t>
  </si>
  <si>
    <t>CSB SUPER CEREAL PLUS BOX-10/1.5 KG</t>
  </si>
  <si>
    <t>1</t>
  </si>
  <si>
    <t>HENRY BROCH FOODS-WAUKEGAN IL</t>
  </si>
  <si>
    <t>2</t>
  </si>
  <si>
    <t>RWAU</t>
  </si>
  <si>
    <t>P3</t>
  </si>
  <si>
    <t>3</t>
  </si>
  <si>
    <t>NORF</t>
  </si>
  <si>
    <t>TENDERED ON SEPTEMBER 21, 2023, UNDER THE PL480 TITLE II PROGRAM, (USAID DJIBOUTI PREPOSITION TENDER# 23.055 / CSBSCP PROGRAM):</t>
  </si>
  <si>
    <t>AL23-0053</t>
  </si>
  <si>
    <t>AL23-0054</t>
  </si>
  <si>
    <t>AL23-0055</t>
  </si>
  <si>
    <t>AL23-0056</t>
  </si>
  <si>
    <t>AL23-0057</t>
  </si>
  <si>
    <t>AL23-0058</t>
  </si>
  <si>
    <t>4210006740</t>
  </si>
  <si>
    <t>4210006741</t>
  </si>
  <si>
    <t>DIDION INC.-MARKESAN WI</t>
  </si>
  <si>
    <t>RMRK</t>
  </si>
  <si>
    <t>NY</t>
  </si>
  <si>
    <t>MAERSK LINE LTD</t>
  </si>
  <si>
    <t>MEDITERRANEAN SHPPING CO.</t>
  </si>
  <si>
    <t>MAERSK DETROIT</t>
  </si>
  <si>
    <t>MAERSK DENVER</t>
  </si>
  <si>
    <t>US</t>
  </si>
  <si>
    <t>P1</t>
  </si>
  <si>
    <t>MSC ROBERTA</t>
  </si>
  <si>
    <t>MSC ALINA</t>
  </si>
  <si>
    <t>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</si>
</sst>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0" borderId="0"/>
    <xf numFmtId="0" fontId="1" fillId="0" borderId="0"/>
    <xf numFmtId="0" fontId="5" fillId="0" borderId="0"/>
    <xf numFmtId="0" fontId="5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1" fillId="0" borderId="0" xfId="0" applyFont="1"/>
    <xf numFmtId="3" fontId="2" fillId="0" borderId="1" xfId="34" applyNumberFormat="1" applyFont="1" applyFill="1" applyBorder="1" applyAlignment="1">
      <alignment horizontal="center" vertical="center" wrapText="1"/>
    </xf>
    <xf numFmtId="0" fontId="2" fillId="0" borderId="1" xfId="45" applyFont="1" applyBorder="1" applyAlignment="1">
      <alignment horizontal="center" vertical="center" wrapText="1"/>
    </xf>
    <xf numFmtId="3" fontId="1" fillId="0" borderId="0" xfId="0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44" fontId="0" fillId="0" borderId="0" xfId="0" applyNumberFormat="1" applyAlignment="1">
      <alignment horizontal="center" vertical="top"/>
    </xf>
    <xf numFmtId="44" fontId="1" fillId="0" borderId="0" xfId="0" applyNumberFormat="1" applyFont="1"/>
    <xf numFmtId="0" fontId="24" fillId="0" borderId="0" xfId="0" applyFont="1"/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top"/>
    </xf>
    <xf numFmtId="0" fontId="0" fillId="0" borderId="0" xfId="0" quotePrefix="1" applyAlignment="1">
      <alignment vertical="top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Comma 2" xfId="34" xr:uid="{00000000-0005-0000-0000-000021000000}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3" xfId="46" xr:uid="{00000000-0005-0000-0000-00002E000000}"/>
    <cellStyle name="Normal 4" xfId="47" xr:uid="{00000000-0005-0000-0000-00002F000000}"/>
    <cellStyle name="Note" xfId="48" builtinId="10" customBuiltin="1"/>
    <cellStyle name="Output" xfId="49" builtinId="21" customBuiltin="1"/>
    <cellStyle name="Title" xfId="50" builtinId="15" customBuiltin="1"/>
    <cellStyle name="Title 2" xfId="51" xr:uid="{00000000-0005-0000-0000-000033000000}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"/>
  <sheetViews>
    <sheetView tabSelected="1" zoomScaleNormal="100" workbookViewId="0">
      <selection activeCell="C21" sqref="C21"/>
    </sheetView>
  </sheetViews>
  <sheetFormatPr defaultColWidth="36.5703125" defaultRowHeight="12.75" x14ac:dyDescent="0.2"/>
  <cols>
    <col min="1" max="2" width="12.140625" customWidth="1"/>
    <col min="3" max="3" width="11" bestFit="1" customWidth="1"/>
    <col min="4" max="4" width="9.85546875" style="3" customWidth="1"/>
    <col min="5" max="5" width="15.42578125" customWidth="1"/>
    <col min="6" max="6" width="10.28515625" customWidth="1"/>
    <col min="7" max="7" width="39.140625" customWidth="1"/>
    <col min="8" max="8" width="12.85546875" customWidth="1"/>
    <col min="9" max="9" width="9.5703125" customWidth="1"/>
    <col min="10" max="10" width="9.7109375" customWidth="1"/>
    <col min="11" max="11" width="36.140625" customWidth="1"/>
    <col min="12" max="12" width="11.5703125" customWidth="1"/>
    <col min="13" max="13" width="10.7109375" customWidth="1"/>
    <col min="14" max="14" width="6.85546875" bestFit="1" customWidth="1"/>
    <col min="15" max="15" width="7.85546875" customWidth="1"/>
    <col min="16" max="16" width="32.140625" customWidth="1"/>
    <col min="17" max="17" width="23.85546875" customWidth="1"/>
    <col min="18" max="18" width="8.85546875" customWidth="1"/>
    <col min="19" max="19" width="9.42578125" customWidth="1"/>
    <col min="20" max="21" width="12.42578125" customWidth="1"/>
    <col min="22" max="22" width="9" customWidth="1"/>
    <col min="23" max="24" width="12.7109375" customWidth="1"/>
  </cols>
  <sheetData>
    <row r="1" spans="1:24" ht="15.75" x14ac:dyDescent="0.25">
      <c r="A1" s="12" t="s">
        <v>24</v>
      </c>
    </row>
    <row r="2" spans="1:24" x14ac:dyDescent="0.2">
      <c r="A2" s="13" t="s">
        <v>25</v>
      </c>
    </row>
    <row r="3" spans="1:24" x14ac:dyDescent="0.2">
      <c r="A3" s="13" t="s">
        <v>39</v>
      </c>
    </row>
    <row r="5" spans="1:24" ht="48.75" customHeight="1" x14ac:dyDescent="0.2">
      <c r="A5" s="1" t="s">
        <v>12</v>
      </c>
      <c r="B5" s="1" t="s">
        <v>13</v>
      </c>
      <c r="C5" s="1" t="s">
        <v>0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1</v>
      </c>
      <c r="J5" s="1" t="s">
        <v>11</v>
      </c>
      <c r="K5" s="1" t="s">
        <v>2</v>
      </c>
      <c r="L5" s="2" t="s">
        <v>9</v>
      </c>
      <c r="M5" s="2" t="s">
        <v>10</v>
      </c>
      <c r="N5" s="2" t="s">
        <v>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2" t="s">
        <v>23</v>
      </c>
    </row>
    <row r="6" spans="1:24" x14ac:dyDescent="0.2">
      <c r="A6" s="8">
        <v>45197</v>
      </c>
      <c r="B6" s="4" t="s">
        <v>40</v>
      </c>
      <c r="C6" s="4">
        <v>4000011306</v>
      </c>
      <c r="D6" s="14">
        <v>850.005</v>
      </c>
      <c r="E6" s="4" t="s">
        <v>29</v>
      </c>
      <c r="F6" s="4" t="s">
        <v>30</v>
      </c>
      <c r="G6" s="4" t="s">
        <v>31</v>
      </c>
      <c r="H6" s="15" t="s">
        <v>46</v>
      </c>
      <c r="I6" s="15" t="s">
        <v>32</v>
      </c>
      <c r="J6" s="4" t="s">
        <v>32</v>
      </c>
      <c r="K6" s="4" t="s">
        <v>33</v>
      </c>
      <c r="L6" s="6">
        <v>45231</v>
      </c>
      <c r="M6" s="6">
        <v>45260</v>
      </c>
      <c r="N6" s="7" t="s">
        <v>35</v>
      </c>
      <c r="O6" s="4" t="s">
        <v>38</v>
      </c>
      <c r="P6" s="4" t="s">
        <v>51</v>
      </c>
      <c r="Q6" s="4" t="s">
        <v>53</v>
      </c>
      <c r="R6" s="4" t="s">
        <v>55</v>
      </c>
      <c r="S6" s="9" t="s">
        <v>56</v>
      </c>
      <c r="T6" s="10">
        <v>335</v>
      </c>
      <c r="U6" s="10">
        <v>195</v>
      </c>
      <c r="V6" s="10">
        <v>0</v>
      </c>
      <c r="W6" s="11">
        <v>0</v>
      </c>
      <c r="X6" s="11">
        <f>SUM(T6:W6)</f>
        <v>530</v>
      </c>
    </row>
    <row r="7" spans="1:24" x14ac:dyDescent="0.2">
      <c r="A7" s="8">
        <v>45197</v>
      </c>
      <c r="B7" s="4" t="s">
        <v>41</v>
      </c>
      <c r="C7" s="4">
        <v>4000011306</v>
      </c>
      <c r="D7" s="14">
        <v>1130.01</v>
      </c>
      <c r="E7" s="4" t="s">
        <v>29</v>
      </c>
      <c r="F7" s="4" t="s">
        <v>30</v>
      </c>
      <c r="G7" s="4" t="s">
        <v>31</v>
      </c>
      <c r="H7" s="15" t="s">
        <v>46</v>
      </c>
      <c r="I7" s="15" t="s">
        <v>34</v>
      </c>
      <c r="J7" s="4" t="s">
        <v>32</v>
      </c>
      <c r="K7" s="4" t="s">
        <v>33</v>
      </c>
      <c r="L7" s="6">
        <v>45261</v>
      </c>
      <c r="M7" s="6">
        <v>45291</v>
      </c>
      <c r="N7" s="7" t="s">
        <v>35</v>
      </c>
      <c r="O7" s="4" t="s">
        <v>38</v>
      </c>
      <c r="P7" s="4" t="s">
        <v>51</v>
      </c>
      <c r="Q7" s="4" t="s">
        <v>54</v>
      </c>
      <c r="R7" s="4" t="s">
        <v>55</v>
      </c>
      <c r="S7" s="9" t="s">
        <v>56</v>
      </c>
      <c r="T7" s="10">
        <v>335</v>
      </c>
      <c r="U7" s="10">
        <v>195</v>
      </c>
      <c r="V7" s="10">
        <v>0</v>
      </c>
      <c r="W7" s="11">
        <v>0</v>
      </c>
      <c r="X7" s="11">
        <f t="shared" ref="X7:X8" si="0">SUM(T7:W7)</f>
        <v>530</v>
      </c>
    </row>
    <row r="8" spans="1:24" x14ac:dyDescent="0.2">
      <c r="A8" s="8">
        <v>45197</v>
      </c>
      <c r="B8" s="4" t="s">
        <v>42</v>
      </c>
      <c r="C8" s="4">
        <v>4000011306</v>
      </c>
      <c r="D8" s="14">
        <v>2310</v>
      </c>
      <c r="E8" s="4" t="s">
        <v>29</v>
      </c>
      <c r="F8" s="4" t="s">
        <v>30</v>
      </c>
      <c r="G8" s="4" t="s">
        <v>31</v>
      </c>
      <c r="H8" s="15" t="s">
        <v>47</v>
      </c>
      <c r="I8" s="15" t="s">
        <v>32</v>
      </c>
      <c r="J8" s="4" t="s">
        <v>32</v>
      </c>
      <c r="K8" s="4" t="s">
        <v>48</v>
      </c>
      <c r="L8" s="6">
        <v>45231</v>
      </c>
      <c r="M8" s="6">
        <v>45260</v>
      </c>
      <c r="N8" s="7" t="s">
        <v>49</v>
      </c>
      <c r="O8" s="4" t="s">
        <v>38</v>
      </c>
      <c r="P8" s="4" t="s">
        <v>51</v>
      </c>
      <c r="Q8" s="4" t="s">
        <v>53</v>
      </c>
      <c r="R8" s="4" t="s">
        <v>55</v>
      </c>
      <c r="S8" s="9" t="s">
        <v>56</v>
      </c>
      <c r="T8" s="10">
        <v>335</v>
      </c>
      <c r="U8" s="10">
        <v>265</v>
      </c>
      <c r="V8" s="10">
        <v>0</v>
      </c>
      <c r="W8" s="11">
        <v>0</v>
      </c>
      <c r="X8" s="11">
        <f t="shared" si="0"/>
        <v>600</v>
      </c>
    </row>
    <row r="9" spans="1:24" x14ac:dyDescent="0.2">
      <c r="A9" s="8">
        <v>45196</v>
      </c>
      <c r="B9" s="4" t="s">
        <v>43</v>
      </c>
      <c r="C9" s="4">
        <v>4000011306</v>
      </c>
      <c r="D9" s="14">
        <v>140</v>
      </c>
      <c r="E9" s="4" t="s">
        <v>29</v>
      </c>
      <c r="F9" s="4" t="s">
        <v>30</v>
      </c>
      <c r="G9" s="4" t="s">
        <v>31</v>
      </c>
      <c r="H9" s="15" t="s">
        <v>47</v>
      </c>
      <c r="I9" s="15" t="s">
        <v>32</v>
      </c>
      <c r="J9" s="4" t="s">
        <v>32</v>
      </c>
      <c r="K9" s="4" t="s">
        <v>48</v>
      </c>
      <c r="L9" s="6">
        <v>45231</v>
      </c>
      <c r="M9" s="6">
        <v>45260</v>
      </c>
      <c r="N9" s="7" t="s">
        <v>49</v>
      </c>
      <c r="O9" s="4" t="s">
        <v>50</v>
      </c>
      <c r="P9" s="4" t="s">
        <v>52</v>
      </c>
      <c r="Q9" s="4" t="s">
        <v>57</v>
      </c>
      <c r="R9" s="4" t="s">
        <v>59</v>
      </c>
      <c r="S9" s="9" t="s">
        <v>36</v>
      </c>
      <c r="T9" s="10">
        <v>226.54</v>
      </c>
      <c r="U9" s="10">
        <v>114</v>
      </c>
      <c r="V9" s="10">
        <v>0</v>
      </c>
      <c r="W9" s="11">
        <v>0</v>
      </c>
      <c r="X9" s="11">
        <f t="shared" ref="X9" si="1">SUM(T9:W9)</f>
        <v>340.53999999999996</v>
      </c>
    </row>
    <row r="10" spans="1:24" x14ac:dyDescent="0.2">
      <c r="A10" s="8">
        <v>45196</v>
      </c>
      <c r="B10" s="4" t="s">
        <v>44</v>
      </c>
      <c r="C10" s="4">
        <v>4000011306</v>
      </c>
      <c r="D10" s="14">
        <v>270</v>
      </c>
      <c r="E10" s="4" t="s">
        <v>29</v>
      </c>
      <c r="F10" s="4" t="s">
        <v>30</v>
      </c>
      <c r="G10" s="4" t="s">
        <v>31</v>
      </c>
      <c r="H10" s="15" t="s">
        <v>47</v>
      </c>
      <c r="I10" s="15" t="s">
        <v>34</v>
      </c>
      <c r="J10" s="4" t="s">
        <v>32</v>
      </c>
      <c r="K10" s="4" t="s">
        <v>48</v>
      </c>
      <c r="L10" s="6">
        <v>45261</v>
      </c>
      <c r="M10" s="6">
        <v>45291</v>
      </c>
      <c r="N10" s="7" t="s">
        <v>49</v>
      </c>
      <c r="O10" s="4" t="s">
        <v>50</v>
      </c>
      <c r="P10" s="4" t="s">
        <v>52</v>
      </c>
      <c r="Q10" s="4" t="s">
        <v>58</v>
      </c>
      <c r="R10" s="4" t="s">
        <v>59</v>
      </c>
      <c r="S10" s="9" t="s">
        <v>36</v>
      </c>
      <c r="T10" s="10">
        <v>226.54</v>
      </c>
      <c r="U10" s="10">
        <v>114</v>
      </c>
      <c r="V10" s="10">
        <v>0</v>
      </c>
      <c r="W10" s="11">
        <v>0</v>
      </c>
      <c r="X10" s="11">
        <f t="shared" ref="X10" si="2">SUM(T10:W10)</f>
        <v>340.53999999999996</v>
      </c>
    </row>
    <row r="11" spans="1:24" x14ac:dyDescent="0.2">
      <c r="A11" s="8">
        <v>45196</v>
      </c>
      <c r="B11" s="4" t="s">
        <v>45</v>
      </c>
      <c r="C11" s="4">
        <v>4000011307</v>
      </c>
      <c r="D11" s="14">
        <v>1900.0050000000001</v>
      </c>
      <c r="E11" s="4" t="s">
        <v>29</v>
      </c>
      <c r="F11" s="4" t="s">
        <v>30</v>
      </c>
      <c r="G11" s="4" t="s">
        <v>31</v>
      </c>
      <c r="H11" s="15" t="s">
        <v>47</v>
      </c>
      <c r="I11" s="15" t="s">
        <v>37</v>
      </c>
      <c r="J11" s="4" t="s">
        <v>32</v>
      </c>
      <c r="K11" s="4" t="s">
        <v>48</v>
      </c>
      <c r="L11" s="6">
        <v>45261</v>
      </c>
      <c r="M11" s="6">
        <v>45291</v>
      </c>
      <c r="N11" s="7" t="s">
        <v>49</v>
      </c>
      <c r="O11" s="4" t="s">
        <v>50</v>
      </c>
      <c r="P11" s="4" t="s">
        <v>52</v>
      </c>
      <c r="Q11" s="4" t="s">
        <v>58</v>
      </c>
      <c r="R11" s="4" t="s">
        <v>59</v>
      </c>
      <c r="S11" s="9" t="s">
        <v>36</v>
      </c>
      <c r="T11" s="10">
        <v>226.54</v>
      </c>
      <c r="U11" s="10">
        <v>114</v>
      </c>
      <c r="V11" s="10">
        <v>0</v>
      </c>
      <c r="W11" s="11">
        <v>0</v>
      </c>
      <c r="X11" s="11">
        <f t="shared" ref="X11" si="3">SUM(T11:W11)</f>
        <v>340.53999999999996</v>
      </c>
    </row>
    <row r="12" spans="1:24" x14ac:dyDescent="0.2">
      <c r="C12" s="4"/>
      <c r="D12" s="4"/>
      <c r="E12" s="14"/>
      <c r="F12" s="5"/>
      <c r="G12" s="4"/>
      <c r="H12" s="4"/>
      <c r="I12" s="4"/>
      <c r="J12" s="4"/>
      <c r="K12" s="4"/>
      <c r="L12" s="6"/>
      <c r="M12" s="6"/>
    </row>
    <row r="13" spans="1:24" x14ac:dyDescent="0.2">
      <c r="A13" s="13" t="s">
        <v>26</v>
      </c>
    </row>
    <row r="14" spans="1:24" x14ac:dyDescent="0.2">
      <c r="A14" s="13" t="s">
        <v>27</v>
      </c>
    </row>
    <row r="15" spans="1:24" x14ac:dyDescent="0.2">
      <c r="A15" s="13" t="s">
        <v>28</v>
      </c>
    </row>
  </sheetData>
  <phoneticPr fontId="4" type="noConversion"/>
  <pageMargins left="0.2" right="0.2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Melvin - FSA, Kansas City, MO</dc:creator>
  <cp:lastModifiedBy>Mark Millard</cp:lastModifiedBy>
  <cp:lastPrinted>2022-10-06T19:52:01Z</cp:lastPrinted>
  <dcterms:created xsi:type="dcterms:W3CDTF">2014-02-14T19:55:57Z</dcterms:created>
  <dcterms:modified xsi:type="dcterms:W3CDTF">2023-10-03T19:21:58Z</dcterms:modified>
</cp:coreProperties>
</file>